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mccoige\Desktop\"/>
    </mc:Choice>
  </mc:AlternateContent>
  <bookViews>
    <workbookView xWindow="0" yWindow="0" windowWidth="25200" windowHeight="11850" activeTab="2"/>
  </bookViews>
  <sheets>
    <sheet name="TOP 15" sheetId="1" r:id="rId1"/>
    <sheet name="FEE SCHED" sheetId="4" r:id="rId2"/>
    <sheet name="ACT REIM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4" l="1"/>
  <c r="L7" i="4"/>
  <c r="L8" i="4"/>
  <c r="L15" i="4"/>
  <c r="L18" i="4"/>
  <c r="L12" i="4"/>
  <c r="L13" i="4"/>
  <c r="L16" i="4"/>
  <c r="L9" i="4"/>
  <c r="L17" i="4"/>
  <c r="L21" i="4"/>
  <c r="L11" i="4"/>
  <c r="L20" i="4"/>
  <c r="L19" i="4"/>
</calcChain>
</file>

<file path=xl/sharedStrings.xml><?xml version="1.0" encoding="utf-8"?>
<sst xmlns="http://schemas.openxmlformats.org/spreadsheetml/2006/main" count="88" uniqueCount="64">
  <si>
    <t>BEACON MEDICAL GROUP</t>
  </si>
  <si>
    <t>TOP 15 PROCEDURES - MEDPOINT</t>
  </si>
  <si>
    <t>CPT/HCPCS</t>
  </si>
  <si>
    <t>GROUPING</t>
  </si>
  <si>
    <t>Evaluation &amp; management procedures</t>
  </si>
  <si>
    <t>Office or other outpatient visit for the evaluation and management of an established patient, that may not require the presence of a physician or other qualified health care professional. Usually, the presenting problem(s) are minimal.</t>
  </si>
  <si>
    <t>Office or other outpatient visit for the evaluation and management of an established patient, which requires at least two of these three key components: an expanded problem focused history; an expanded problem focused examination; medical decision making</t>
  </si>
  <si>
    <t>Pathology &amp; laboratory tests</t>
  </si>
  <si>
    <t>Infectious agent detection by nucleic acid (DNA or RNA); severe acute respiratory syndrome coronavirus 2 (SARS-CoV-2) (Coronavirus disease [COVID-19]) and influenza virus types A and B, multiplex amplified probe technique</t>
  </si>
  <si>
    <t>Office or other outpatient visit for the evaluation and management of an established patient, which requires at least two of these three key components: a detailed history; a detailed examination; medical decision making of moderate complexity. Counseling</t>
  </si>
  <si>
    <t>Office or other outpatient visit for the evaluation and management of a new patient, which requires a medically appropriate history and/or examination and low level of medical decision making. When using time for code selection, 30-44 minutes of total tim</t>
  </si>
  <si>
    <t>Medicine guidelines</t>
  </si>
  <si>
    <t>Urinalysis, by dip stick or tablet reagent for bilirubin, glucose, hemoglobin, ketones, leukocytes, nitrite, pH, protein, specific gravity, urobilinogen, any number of these constituents; automated, without microscopy</t>
  </si>
  <si>
    <t>Office or other outpatient visit for the evaluation and management of a new patient, which requires a medically appropriate history and/or examination and straightforward medical decision making. When using time for code selection, 15-29 minutes of total</t>
  </si>
  <si>
    <t>Infectious agent antigen detection by immunoassay with direct optical (ie, visual) observation; Streptococcus, group A</t>
  </si>
  <si>
    <t>Infectious agent detection by nucleic acid (DNA or RNA); Streptococcus, group A, amplified probe technique</t>
  </si>
  <si>
    <t>Office or other outpatient visit for the evaluation and management of a new patient, which requires a medically appropriate history and/or examination and moderate level of medical decision making. When using time for code selection, 45-59 minutes of tota</t>
  </si>
  <si>
    <t>Therapeutic, prophylactic, or diagnostic injection (specify substance or drug); subcutaneous or intramuscular</t>
  </si>
  <si>
    <t>Radiology procedures</t>
  </si>
  <si>
    <t>Radiologic examination, chest; 2 views</t>
  </si>
  <si>
    <t>Surgical procedures</t>
  </si>
  <si>
    <t>Simple repair of superficial wounds of scalp, neck, axillae, external genitalia, trunk and/or extremities (including hands and feet); 2.5 cm or less</t>
  </si>
  <si>
    <t>Immunization administration (includes percutaneous, intradermal, subcutaneous, or intramuscular injections); 1 vaccine (single or combination vaccine/toxoid)</t>
  </si>
  <si>
    <t>BCBS MI</t>
  </si>
  <si>
    <t>UHC</t>
  </si>
  <si>
    <t xml:space="preserve">CHA </t>
  </si>
  <si>
    <t>CHARGE</t>
  </si>
  <si>
    <t>ANTHEM</t>
  </si>
  <si>
    <t>CIGNA</t>
  </si>
  <si>
    <t>HUMANA</t>
  </si>
  <si>
    <t>TRICARE</t>
  </si>
  <si>
    <t>AVG COM</t>
  </si>
  <si>
    <t>MEDICARE</t>
  </si>
  <si>
    <t>MEDICAID</t>
  </si>
  <si>
    <t>PHCS*</t>
  </si>
  <si>
    <t>Smear, primary source with interpretation; wet mount for infectious agents (eg, saline, India ink, KOH preps)</t>
  </si>
  <si>
    <t>AVG</t>
  </si>
  <si>
    <t>MIN</t>
  </si>
  <si>
    <t>MAX</t>
  </si>
  <si>
    <t>CPT</t>
  </si>
  <si>
    <t>TOP 15 AVG/MIN/MAX PMTS BY FIN CLASS</t>
  </si>
  <si>
    <t>SVC DATES/PMT DATES: 01/01/21 - 06/30/21</t>
  </si>
  <si>
    <t>COMMERCIAL PMTS</t>
  </si>
  <si>
    <t>MEDICAID PMTS</t>
  </si>
  <si>
    <t>MEDICARE PMTS</t>
  </si>
  <si>
    <t>SELF PAY PMTS</t>
  </si>
  <si>
    <t>RPR S/N/AX/GEN/TRNK 2.5CM/&lt;</t>
  </si>
  <si>
    <t>X-RAY EXAM CHEST 2 VIEWS</t>
  </si>
  <si>
    <t>URINALYSIS AUTO W/O SCOPE</t>
  </si>
  <si>
    <t>SMEAR WET MOUNT SALINE/INK</t>
  </si>
  <si>
    <t>SARSCOV2 &amp; INF A&amp;B AMP PRB</t>
  </si>
  <si>
    <t>STREP A DNA AMP PROBE</t>
  </si>
  <si>
    <t>STREP A ASSAY W/OPTIC</t>
  </si>
  <si>
    <t>IMMUNIZATION ADMIN</t>
  </si>
  <si>
    <t>THER/PROPH/DIAG INJ SC/IM</t>
  </si>
  <si>
    <t>OFFICE O/P NEW SF 15-29 MIN</t>
  </si>
  <si>
    <t>OFFICE O/P NEW LOW 30-44 MIN</t>
  </si>
  <si>
    <t>OFFICE O/P NEW MOD 45-59 MIN</t>
  </si>
  <si>
    <t>OFFICE O/P EST MINIMAL PROB</t>
  </si>
  <si>
    <t>OFFICE O/P EST LOW 20-29 MIN</t>
  </si>
  <si>
    <t>OFFICE O/P EST MOD 30-39 MIN</t>
  </si>
  <si>
    <t>CPT - SHORT DESCRIPTION</t>
  </si>
  <si>
    <t>CPT - LONG DESCRIPTION</t>
  </si>
  <si>
    <t>*120% MCR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</si>
</sst>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9"/>
      <color rgb="FF616161"/>
      <name val="Arial"/>
      <family val="2"/>
    </font>
    <font>
      <sz val="10"/>
      <color rgb="FF444444"/>
      <name val="Arial"/>
      <family val="2"/>
    </font>
    <font>
      <sz val="8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38" fontId="0" fillId="0" borderId="0" xfId="0" applyNumberFormat="1"/>
    <xf numFmtId="0" fontId="1" fillId="2" borderId="1" xfId="0" applyFont="1" applyFill="1" applyBorder="1" applyAlignment="1">
      <alignment horizontal="left"/>
    </xf>
    <xf numFmtId="38" fontId="1" fillId="2" borderId="1" xfId="0" applyNumberFormat="1" applyFont="1" applyFill="1" applyBorder="1" applyAlignment="1">
      <alignment horizontal="center"/>
    </xf>
    <xf numFmtId="43" fontId="0" fillId="0" borderId="0" xfId="0" applyNumberFormat="1" applyAlignment="1">
      <alignment horizontal="left"/>
    </xf>
    <xf numFmtId="0" fontId="1" fillId="2" borderId="1" xfId="0" applyFont="1" applyFill="1" applyBorder="1" applyAlignment="1"/>
    <xf numFmtId="0" fontId="0" fillId="0" borderId="0" xfId="0" applyAlignment="1"/>
    <xf numFmtId="0" fontId="0" fillId="0" borderId="0" xfId="0" quotePrefix="1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quotePrefix="1" applyNumberFormat="1" applyFont="1" applyAlignment="1">
      <alignment horizontal="center"/>
    </xf>
    <xf numFmtId="40" fontId="1" fillId="0" borderId="0" xfId="0" quotePrefix="1" applyNumberFormat="1" applyFont="1" applyAlignment="1">
      <alignment horizontal="right"/>
    </xf>
    <xf numFmtId="40" fontId="0" fillId="0" borderId="0" xfId="1" applyNumberFormat="1" applyFont="1" applyAlignment="1">
      <alignment horizontal="right"/>
    </xf>
    <xf numFmtId="40" fontId="0" fillId="0" borderId="0" xfId="0" quotePrefix="1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40" fontId="3" fillId="0" borderId="0" xfId="1" applyNumberFormat="1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5" xfId="0" applyFont="1" applyBorder="1" applyAlignment="1">
      <alignment horizontal="center"/>
    </xf>
    <xf numFmtId="40" fontId="0" fillId="0" borderId="9" xfId="0" applyNumberFormat="1" applyBorder="1"/>
    <xf numFmtId="40" fontId="0" fillId="0" borderId="0" xfId="0" applyNumberFormat="1" applyBorder="1"/>
    <xf numFmtId="40" fontId="0" fillId="0" borderId="10" xfId="0" applyNumberFormat="1" applyBorder="1"/>
    <xf numFmtId="40" fontId="0" fillId="0" borderId="5" xfId="0" applyNumberFormat="1" applyBorder="1"/>
    <xf numFmtId="40" fontId="0" fillId="0" borderId="1" xfId="0" applyNumberFormat="1" applyBorder="1"/>
    <xf numFmtId="40" fontId="0" fillId="0" borderId="6" xfId="0" applyNumberFormat="1" applyBorder="1"/>
    <xf numFmtId="0" fontId="0" fillId="0" borderId="10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15" sqref="A15"/>
    </sheetView>
  </sheetViews>
  <sheetFormatPr defaultRowHeight="12.75" x14ac:dyDescent="0.2"/>
  <cols>
    <col min="1" max="1" width="9.5703125" style="2" bestFit="1" customWidth="1"/>
    <col min="2" max="2" width="9.42578125" style="3" bestFit="1" customWidth="1"/>
    <col min="3" max="3" width="31.5703125" style="2" bestFit="1" customWidth="1"/>
    <col min="4" max="4" width="211.7109375" style="8" bestFit="1" customWidth="1"/>
    <col min="5" max="5" width="14.140625" bestFit="1" customWidth="1"/>
  </cols>
  <sheetData>
    <row r="1" spans="1:4" x14ac:dyDescent="0.2">
      <c r="A1" s="1" t="s">
        <v>0</v>
      </c>
    </row>
    <row r="2" spans="1:4" x14ac:dyDescent="0.2">
      <c r="A2" s="1" t="s">
        <v>1</v>
      </c>
    </row>
    <row r="6" spans="1:4" x14ac:dyDescent="0.2">
      <c r="A6" s="4" t="s">
        <v>2</v>
      </c>
      <c r="B6" s="5" t="s">
        <v>26</v>
      </c>
      <c r="C6" s="4" t="s">
        <v>3</v>
      </c>
      <c r="D6" s="7" t="s">
        <v>62</v>
      </c>
    </row>
    <row r="7" spans="1:4" x14ac:dyDescent="0.2">
      <c r="A7" s="9">
        <v>12001</v>
      </c>
      <c r="B7" s="14">
        <v>284</v>
      </c>
      <c r="C7" s="10" t="s">
        <v>20</v>
      </c>
      <c r="D7" s="16" t="s">
        <v>21</v>
      </c>
    </row>
    <row r="8" spans="1:4" x14ac:dyDescent="0.2">
      <c r="A8" s="9">
        <v>71046</v>
      </c>
      <c r="B8" s="14">
        <v>54</v>
      </c>
      <c r="C8" s="10" t="s">
        <v>18</v>
      </c>
      <c r="D8" s="16" t="s">
        <v>19</v>
      </c>
    </row>
    <row r="9" spans="1:4" x14ac:dyDescent="0.2">
      <c r="A9" s="9">
        <v>81003</v>
      </c>
      <c r="B9" s="14">
        <v>6</v>
      </c>
      <c r="C9" s="10" t="s">
        <v>7</v>
      </c>
      <c r="D9" s="16" t="s">
        <v>12</v>
      </c>
    </row>
    <row r="10" spans="1:4" x14ac:dyDescent="0.2">
      <c r="A10" s="9">
        <v>87210</v>
      </c>
      <c r="B10" s="14">
        <v>12</v>
      </c>
      <c r="C10" s="10" t="s">
        <v>7</v>
      </c>
      <c r="D10" s="16" t="s">
        <v>35</v>
      </c>
    </row>
    <row r="11" spans="1:4" x14ac:dyDescent="0.2">
      <c r="A11" s="9">
        <v>87636</v>
      </c>
      <c r="B11" s="14">
        <v>143</v>
      </c>
      <c r="C11" s="10" t="s">
        <v>7</v>
      </c>
      <c r="D11" s="16" t="s">
        <v>8</v>
      </c>
    </row>
    <row r="12" spans="1:4" x14ac:dyDescent="0.2">
      <c r="A12" s="9">
        <v>87651</v>
      </c>
      <c r="B12" s="14">
        <v>89</v>
      </c>
      <c r="C12" s="10" t="s">
        <v>7</v>
      </c>
      <c r="D12" s="16" t="s">
        <v>15</v>
      </c>
    </row>
    <row r="13" spans="1:4" x14ac:dyDescent="0.2">
      <c r="A13" s="9">
        <v>87880</v>
      </c>
      <c r="B13" s="14">
        <v>34</v>
      </c>
      <c r="C13" s="10" t="s">
        <v>7</v>
      </c>
      <c r="D13" s="16" t="s">
        <v>14</v>
      </c>
    </row>
    <row r="14" spans="1:4" x14ac:dyDescent="0.2">
      <c r="A14" s="9">
        <v>90471</v>
      </c>
      <c r="B14" s="14">
        <v>43</v>
      </c>
      <c r="C14" s="10" t="s">
        <v>11</v>
      </c>
      <c r="D14" s="16" t="s">
        <v>22</v>
      </c>
    </row>
    <row r="15" spans="1:4" x14ac:dyDescent="0.2">
      <c r="A15" s="9">
        <v>96372</v>
      </c>
      <c r="B15" s="14">
        <v>63</v>
      </c>
      <c r="C15" s="10" t="s">
        <v>11</v>
      </c>
      <c r="D15" s="16" t="s">
        <v>17</v>
      </c>
    </row>
    <row r="16" spans="1:4" x14ac:dyDescent="0.2">
      <c r="A16" s="9">
        <v>99202</v>
      </c>
      <c r="B16" s="14">
        <v>160</v>
      </c>
      <c r="C16" s="10" t="s">
        <v>4</v>
      </c>
      <c r="D16" s="16" t="s">
        <v>13</v>
      </c>
    </row>
    <row r="17" spans="1:4" x14ac:dyDescent="0.2">
      <c r="A17" s="9">
        <v>99203</v>
      </c>
      <c r="B17" s="14">
        <v>230</v>
      </c>
      <c r="C17" s="10" t="s">
        <v>4</v>
      </c>
      <c r="D17" s="16" t="s">
        <v>10</v>
      </c>
    </row>
    <row r="18" spans="1:4" x14ac:dyDescent="0.2">
      <c r="A18" s="9">
        <v>99204</v>
      </c>
      <c r="B18" s="14">
        <v>352</v>
      </c>
      <c r="C18" s="10" t="s">
        <v>4</v>
      </c>
      <c r="D18" s="16" t="s">
        <v>16</v>
      </c>
    </row>
    <row r="19" spans="1:4" x14ac:dyDescent="0.2">
      <c r="A19" s="9">
        <v>99211</v>
      </c>
      <c r="B19" s="14">
        <v>46</v>
      </c>
      <c r="C19" s="10" t="s">
        <v>4</v>
      </c>
      <c r="D19" s="16" t="s">
        <v>5</v>
      </c>
    </row>
    <row r="20" spans="1:4" x14ac:dyDescent="0.2">
      <c r="A20" s="9">
        <v>99213</v>
      </c>
      <c r="B20" s="14">
        <v>157</v>
      </c>
      <c r="C20" s="10" t="s">
        <v>4</v>
      </c>
      <c r="D20" s="16" t="s">
        <v>6</v>
      </c>
    </row>
    <row r="21" spans="1:4" x14ac:dyDescent="0.2">
      <c r="A21" s="9">
        <v>99214</v>
      </c>
      <c r="B21" s="14">
        <v>232</v>
      </c>
      <c r="C21" s="10" t="s">
        <v>4</v>
      </c>
      <c r="D21" s="16" t="s">
        <v>9</v>
      </c>
    </row>
  </sheetData>
  <sortState ref="A7:D21">
    <sortCondition ref="A7:A2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6" sqref="A26"/>
    </sheetView>
  </sheetViews>
  <sheetFormatPr defaultRowHeight="12.75" x14ac:dyDescent="0.2"/>
  <cols>
    <col min="1" max="2" width="10.140625" style="2" customWidth="1"/>
    <col min="3" max="3" width="2.7109375" style="2" customWidth="1"/>
    <col min="4" max="10" width="9.5703125" style="2" customWidth="1"/>
    <col min="11" max="11" width="10.5703125" style="2" customWidth="1"/>
    <col min="12" max="14" width="9.5703125" style="2" customWidth="1"/>
  </cols>
  <sheetData>
    <row r="1" spans="1:14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">
      <c r="M3" s="6"/>
    </row>
    <row r="5" spans="1:14" x14ac:dyDescent="0.2">
      <c r="K5" s="2" t="s">
        <v>63</v>
      </c>
    </row>
    <row r="6" spans="1:14" x14ac:dyDescent="0.2">
      <c r="A6" s="4" t="s">
        <v>2</v>
      </c>
      <c r="B6" s="15" t="s">
        <v>26</v>
      </c>
      <c r="C6" s="34"/>
      <c r="D6" s="15" t="s">
        <v>27</v>
      </c>
      <c r="E6" s="15" t="s">
        <v>23</v>
      </c>
      <c r="F6" s="15" t="s">
        <v>28</v>
      </c>
      <c r="G6" s="15" t="s">
        <v>29</v>
      </c>
      <c r="H6" s="15" t="s">
        <v>30</v>
      </c>
      <c r="I6" s="15" t="s">
        <v>24</v>
      </c>
      <c r="J6" s="15" t="s">
        <v>25</v>
      </c>
      <c r="K6" s="15" t="s">
        <v>34</v>
      </c>
      <c r="L6" s="15" t="s">
        <v>31</v>
      </c>
      <c r="M6" s="15" t="s">
        <v>32</v>
      </c>
      <c r="N6" s="15" t="s">
        <v>33</v>
      </c>
    </row>
    <row r="7" spans="1:14" x14ac:dyDescent="0.2">
      <c r="A7" s="11">
        <v>12001</v>
      </c>
      <c r="B7" s="14">
        <v>284</v>
      </c>
      <c r="C7" s="12"/>
      <c r="D7" s="13">
        <v>154.80000000000001</v>
      </c>
      <c r="E7" s="13">
        <v>134.87</v>
      </c>
      <c r="F7" s="17">
        <v>179.33</v>
      </c>
      <c r="G7" s="13">
        <v>86</v>
      </c>
      <c r="H7" s="13">
        <v>84.82</v>
      </c>
      <c r="I7" s="13">
        <v>139.06</v>
      </c>
      <c r="J7" s="13">
        <v>146</v>
      </c>
      <c r="K7" s="13">
        <v>104.79599999999999</v>
      </c>
      <c r="L7" s="13">
        <f>(D7+E7+G7+H7+I7+J7+K7)/7</f>
        <v>121.47799999999999</v>
      </c>
      <c r="M7" s="13">
        <v>87.33</v>
      </c>
      <c r="N7" s="13">
        <v>63.11</v>
      </c>
    </row>
    <row r="8" spans="1:14" x14ac:dyDescent="0.2">
      <c r="A8" s="11">
        <v>71046</v>
      </c>
      <c r="B8" s="14">
        <v>54</v>
      </c>
      <c r="C8" s="12"/>
      <c r="D8" s="13">
        <v>28.46</v>
      </c>
      <c r="E8" s="13">
        <v>47.45</v>
      </c>
      <c r="F8" s="17">
        <v>37.799999999999997</v>
      </c>
      <c r="G8" s="13">
        <v>28.7</v>
      </c>
      <c r="H8" s="17">
        <v>20.89</v>
      </c>
      <c r="I8" s="13">
        <v>37.39</v>
      </c>
      <c r="J8" s="13">
        <v>55</v>
      </c>
      <c r="K8" s="13">
        <v>37.488</v>
      </c>
      <c r="L8" s="13">
        <f>(D8+E8+G8+I8+J8+K8)/6</f>
        <v>39.081333333333333</v>
      </c>
      <c r="M8" s="13">
        <v>31.24</v>
      </c>
      <c r="N8" s="13">
        <v>21.6</v>
      </c>
    </row>
    <row r="9" spans="1:14" x14ac:dyDescent="0.2">
      <c r="A9" s="11">
        <v>81003</v>
      </c>
      <c r="B9" s="14">
        <v>6</v>
      </c>
      <c r="C9" s="12"/>
      <c r="D9" s="13">
        <v>1.662461</v>
      </c>
      <c r="E9" s="13">
        <v>2.4900000000000002</v>
      </c>
      <c r="F9" s="17">
        <v>4.9000000000000004</v>
      </c>
      <c r="G9" s="13">
        <v>2.77</v>
      </c>
      <c r="H9" s="13">
        <v>2.19</v>
      </c>
      <c r="I9" s="13">
        <v>3.06</v>
      </c>
      <c r="J9" s="13">
        <v>2</v>
      </c>
      <c r="K9" s="13">
        <v>2.7</v>
      </c>
      <c r="L9" s="13">
        <f>(D9+E9+G9+H9+I9+J9)/6</f>
        <v>2.3620768333333335</v>
      </c>
      <c r="M9" s="13">
        <v>2.25</v>
      </c>
      <c r="N9" s="13">
        <v>2.25</v>
      </c>
    </row>
    <row r="10" spans="1:14" x14ac:dyDescent="0.2">
      <c r="A10" s="11">
        <v>87210</v>
      </c>
      <c r="B10" s="14">
        <v>12</v>
      </c>
      <c r="C10" s="12"/>
      <c r="D10" s="17">
        <v>5.24</v>
      </c>
      <c r="E10" s="17">
        <v>5.23</v>
      </c>
      <c r="F10" s="17">
        <v>9.3000000000000007</v>
      </c>
      <c r="G10" s="17" t="e">
        <v>#N/A</v>
      </c>
      <c r="H10" s="17" t="e">
        <v>#N/A</v>
      </c>
      <c r="I10" s="17">
        <v>6.42</v>
      </c>
      <c r="J10" s="17">
        <v>10.56</v>
      </c>
      <c r="K10" s="17">
        <v>6.984</v>
      </c>
      <c r="L10" s="17">
        <v>7.29</v>
      </c>
      <c r="M10" s="13">
        <v>5.82</v>
      </c>
      <c r="N10" s="13">
        <v>5.82</v>
      </c>
    </row>
    <row r="11" spans="1:14" x14ac:dyDescent="0.2">
      <c r="A11" s="11">
        <v>87636</v>
      </c>
      <c r="B11" s="14">
        <v>143</v>
      </c>
      <c r="C11" s="12"/>
      <c r="D11" s="17">
        <v>85.61</v>
      </c>
      <c r="E11" s="17">
        <v>85.6</v>
      </c>
      <c r="F11" s="17">
        <v>100.1</v>
      </c>
      <c r="G11" s="17">
        <v>142.63</v>
      </c>
      <c r="H11" s="17">
        <v>143</v>
      </c>
      <c r="I11" s="17">
        <v>94.31</v>
      </c>
      <c r="J11" s="17">
        <v>125.84</v>
      </c>
      <c r="K11" s="17">
        <v>128.69999999999999</v>
      </c>
      <c r="L11" s="17">
        <f>AVERAGE(D11:K11)</f>
        <v>113.22375</v>
      </c>
      <c r="M11" s="17">
        <v>142.63</v>
      </c>
      <c r="N11" s="13">
        <v>142.63</v>
      </c>
    </row>
    <row r="12" spans="1:14" x14ac:dyDescent="0.2">
      <c r="A12" s="11">
        <v>87651</v>
      </c>
      <c r="B12" s="14">
        <v>89</v>
      </c>
      <c r="C12" s="12"/>
      <c r="D12" s="13">
        <v>17.13</v>
      </c>
      <c r="E12" s="13">
        <v>27.29</v>
      </c>
      <c r="F12" s="17">
        <v>76.42</v>
      </c>
      <c r="G12" s="13">
        <v>43.33</v>
      </c>
      <c r="H12" s="13">
        <v>34.14</v>
      </c>
      <c r="I12" s="13">
        <v>31.07</v>
      </c>
      <c r="J12" s="13">
        <v>39</v>
      </c>
      <c r="K12" s="13">
        <v>42.11</v>
      </c>
      <c r="L12" s="13">
        <f>(D12+E12+G12+H12+I12+J12)/6</f>
        <v>31.993333333333336</v>
      </c>
      <c r="M12" s="13">
        <v>35.090000000000003</v>
      </c>
      <c r="N12" s="13">
        <v>35.090000000000003</v>
      </c>
    </row>
    <row r="13" spans="1:14" x14ac:dyDescent="0.2">
      <c r="A13" s="11">
        <v>87880</v>
      </c>
      <c r="B13" s="14">
        <v>34</v>
      </c>
      <c r="C13" s="12"/>
      <c r="D13" s="13">
        <v>9.9228143000000006</v>
      </c>
      <c r="E13" s="13">
        <v>16.53</v>
      </c>
      <c r="F13" s="17">
        <v>26.11</v>
      </c>
      <c r="G13" s="13">
        <v>16.53</v>
      </c>
      <c r="H13" s="13">
        <v>16.079999999999998</v>
      </c>
      <c r="I13" s="13">
        <v>16.329999999999998</v>
      </c>
      <c r="J13" s="13">
        <v>17</v>
      </c>
      <c r="K13" s="13">
        <v>19.84</v>
      </c>
      <c r="L13" s="13">
        <f>(D13+E13+G13+H13+I13+J13)/6</f>
        <v>15.398802383333333</v>
      </c>
      <c r="M13" s="13">
        <v>16.53</v>
      </c>
      <c r="N13" s="13">
        <v>16.32</v>
      </c>
    </row>
    <row r="14" spans="1:14" x14ac:dyDescent="0.2">
      <c r="A14" s="11">
        <v>90471</v>
      </c>
      <c r="B14" s="14">
        <v>43</v>
      </c>
      <c r="C14" s="12"/>
      <c r="D14" s="13">
        <v>25.42</v>
      </c>
      <c r="E14" s="13">
        <v>28.52</v>
      </c>
      <c r="F14" s="17">
        <v>43</v>
      </c>
      <c r="G14" s="13">
        <v>19.489999999999998</v>
      </c>
      <c r="H14" s="13">
        <v>13.52</v>
      </c>
      <c r="I14" s="13">
        <v>27.35</v>
      </c>
      <c r="J14" s="13">
        <v>28</v>
      </c>
      <c r="K14" s="13">
        <v>18.995999999999999</v>
      </c>
      <c r="L14" s="13">
        <f>(D14+E14+G14+H14+I14+J14+K14)/7</f>
        <v>23.042285714285715</v>
      </c>
      <c r="M14" s="13">
        <v>15.83</v>
      </c>
      <c r="N14" s="13">
        <v>17.61</v>
      </c>
    </row>
    <row r="15" spans="1:14" x14ac:dyDescent="0.2">
      <c r="A15" s="11">
        <v>96372</v>
      </c>
      <c r="B15" s="14">
        <v>63</v>
      </c>
      <c r="C15" s="12"/>
      <c r="D15" s="13">
        <v>15.867596900000001</v>
      </c>
      <c r="E15" s="13">
        <v>16.010000000000002</v>
      </c>
      <c r="F15" s="13">
        <v>25</v>
      </c>
      <c r="G15" s="13">
        <v>19.489999999999998</v>
      </c>
      <c r="H15" s="13">
        <v>13.52</v>
      </c>
      <c r="I15" s="13">
        <v>39.24</v>
      </c>
      <c r="J15" s="13">
        <v>28</v>
      </c>
      <c r="K15" s="13">
        <v>15.984</v>
      </c>
      <c r="L15" s="13">
        <f t="shared" ref="L15:L21" si="0">AVERAGE(D15:K15)</f>
        <v>21.638949612499999</v>
      </c>
      <c r="M15" s="13">
        <v>13.32</v>
      </c>
      <c r="N15" s="13">
        <v>17.61</v>
      </c>
    </row>
    <row r="16" spans="1:14" x14ac:dyDescent="0.2">
      <c r="A16" s="11">
        <v>99202</v>
      </c>
      <c r="B16" s="14">
        <v>160</v>
      </c>
      <c r="C16" s="12"/>
      <c r="D16" s="13">
        <v>73.290000000000006</v>
      </c>
      <c r="E16" s="13">
        <v>82.04</v>
      </c>
      <c r="F16" s="13">
        <v>61.3</v>
      </c>
      <c r="G16" s="13">
        <v>71.290000000000006</v>
      </c>
      <c r="H16" s="13">
        <v>71.709999999999994</v>
      </c>
      <c r="I16" s="13">
        <v>81.66</v>
      </c>
      <c r="J16" s="13">
        <v>97</v>
      </c>
      <c r="K16" s="13">
        <v>82.151999999999987</v>
      </c>
      <c r="L16" s="13">
        <f t="shared" si="0"/>
        <v>77.555250000000001</v>
      </c>
      <c r="M16" s="13">
        <v>68.459999999999994</v>
      </c>
      <c r="N16" s="13">
        <v>52.9</v>
      </c>
    </row>
    <row r="17" spans="1:14" x14ac:dyDescent="0.2">
      <c r="A17" s="11">
        <v>99203</v>
      </c>
      <c r="B17" s="14">
        <v>230</v>
      </c>
      <c r="C17" s="12"/>
      <c r="D17" s="13">
        <v>106.19</v>
      </c>
      <c r="E17" s="13">
        <v>116.39</v>
      </c>
      <c r="F17" s="13">
        <v>91.07</v>
      </c>
      <c r="G17" s="13">
        <v>102.13</v>
      </c>
      <c r="H17" s="13">
        <v>101.83</v>
      </c>
      <c r="I17" s="13">
        <v>118.02</v>
      </c>
      <c r="J17" s="13">
        <v>137</v>
      </c>
      <c r="K17" s="13">
        <v>126.816</v>
      </c>
      <c r="L17" s="13">
        <f t="shared" si="0"/>
        <v>112.43075</v>
      </c>
      <c r="M17" s="13">
        <v>105.68</v>
      </c>
      <c r="N17" s="13">
        <v>76.709999999999994</v>
      </c>
    </row>
    <row r="18" spans="1:14" x14ac:dyDescent="0.2">
      <c r="A18" s="11">
        <v>99204</v>
      </c>
      <c r="B18" s="14">
        <v>352</v>
      </c>
      <c r="C18" s="12"/>
      <c r="D18" s="13">
        <v>162.16999999999999</v>
      </c>
      <c r="E18" s="13">
        <v>176.68</v>
      </c>
      <c r="F18" s="13">
        <v>129.28</v>
      </c>
      <c r="G18" s="13">
        <v>156.65</v>
      </c>
      <c r="H18" s="13">
        <v>156.07</v>
      </c>
      <c r="I18" s="13">
        <v>181.11</v>
      </c>
      <c r="J18" s="13">
        <v>208</v>
      </c>
      <c r="K18" s="13">
        <v>190.22400000000002</v>
      </c>
      <c r="L18" s="13">
        <f t="shared" si="0"/>
        <v>170.023</v>
      </c>
      <c r="M18" s="13">
        <v>158.52000000000001</v>
      </c>
      <c r="N18" s="13">
        <v>118.22</v>
      </c>
    </row>
    <row r="19" spans="1:14" x14ac:dyDescent="0.2">
      <c r="A19" s="11">
        <v>99211</v>
      </c>
      <c r="B19" s="14">
        <v>46</v>
      </c>
      <c r="C19" s="12"/>
      <c r="D19" s="13">
        <v>19.98</v>
      </c>
      <c r="E19" s="13">
        <v>24.42</v>
      </c>
      <c r="F19" s="13">
        <v>20</v>
      </c>
      <c r="G19" s="13">
        <v>20.51</v>
      </c>
      <c r="H19" s="13">
        <v>21.76</v>
      </c>
      <c r="I19" s="13">
        <v>21.7</v>
      </c>
      <c r="J19" s="13">
        <v>29</v>
      </c>
      <c r="K19" s="13">
        <v>25.439999999999998</v>
      </c>
      <c r="L19" s="13">
        <f t="shared" si="0"/>
        <v>22.85125</v>
      </c>
      <c r="M19" s="13">
        <v>21.2</v>
      </c>
      <c r="N19" s="13">
        <v>14.17</v>
      </c>
    </row>
    <row r="20" spans="1:14" x14ac:dyDescent="0.2">
      <c r="A20" s="11">
        <v>99213</v>
      </c>
      <c r="B20" s="14">
        <v>157</v>
      </c>
      <c r="C20" s="12"/>
      <c r="D20" s="13">
        <v>71.77</v>
      </c>
      <c r="E20" s="13">
        <v>79.75</v>
      </c>
      <c r="F20" s="13">
        <v>49.58</v>
      </c>
      <c r="G20" s="13">
        <v>69.62</v>
      </c>
      <c r="H20" s="13">
        <v>71.040000000000006</v>
      </c>
      <c r="I20" s="13">
        <v>80.02</v>
      </c>
      <c r="J20" s="13">
        <v>94</v>
      </c>
      <c r="K20" s="13">
        <v>103.48799999999999</v>
      </c>
      <c r="L20" s="13">
        <f t="shared" si="0"/>
        <v>77.408499999999989</v>
      </c>
      <c r="M20" s="13">
        <v>86.24</v>
      </c>
      <c r="N20" s="13">
        <v>51.99</v>
      </c>
    </row>
    <row r="21" spans="1:14" x14ac:dyDescent="0.2">
      <c r="A21" s="11">
        <v>99214</v>
      </c>
      <c r="B21" s="14">
        <v>232</v>
      </c>
      <c r="C21" s="12"/>
      <c r="D21" s="13">
        <v>105.54</v>
      </c>
      <c r="E21" s="13">
        <v>116.77</v>
      </c>
      <c r="F21" s="13">
        <v>77.88</v>
      </c>
      <c r="G21" s="13">
        <v>103</v>
      </c>
      <c r="H21" s="13">
        <v>103.43</v>
      </c>
      <c r="I21" s="13">
        <v>118.15</v>
      </c>
      <c r="J21" s="13">
        <v>138</v>
      </c>
      <c r="K21" s="13">
        <v>147.18</v>
      </c>
      <c r="L21" s="13">
        <f t="shared" si="0"/>
        <v>113.74375000000001</v>
      </c>
      <c r="M21" s="13">
        <v>122.65</v>
      </c>
      <c r="N21" s="13">
        <v>76.88</v>
      </c>
    </row>
    <row r="26" spans="1:14" x14ac:dyDescent="0.2">
      <c r="A26" s="35"/>
    </row>
  </sheetData>
  <sortState ref="A7:N21">
    <sortCondition ref="A7:A2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workbookViewId="0"/>
  </sheetViews>
  <sheetFormatPr defaultRowHeight="12.75" x14ac:dyDescent="0.2"/>
  <cols>
    <col min="2" max="2" width="27.7109375" bestFit="1" customWidth="1"/>
    <col min="3" max="14" width="9.28515625" customWidth="1"/>
    <col min="15" max="15" width="2.7109375" customWidth="1"/>
  </cols>
  <sheetData>
    <row r="1" spans="1:14" x14ac:dyDescent="0.2">
      <c r="A1" s="1" t="s">
        <v>0</v>
      </c>
      <c r="B1" s="1"/>
    </row>
    <row r="2" spans="1:14" x14ac:dyDescent="0.2">
      <c r="A2" s="1" t="s">
        <v>40</v>
      </c>
      <c r="B2" s="1"/>
    </row>
    <row r="3" spans="1:14" x14ac:dyDescent="0.2">
      <c r="A3" t="s">
        <v>41</v>
      </c>
    </row>
    <row r="6" spans="1:14" x14ac:dyDescent="0.2">
      <c r="C6" s="36" t="s">
        <v>42</v>
      </c>
      <c r="D6" s="37"/>
      <c r="E6" s="38"/>
      <c r="F6" s="36" t="s">
        <v>43</v>
      </c>
      <c r="G6" s="37"/>
      <c r="H6" s="38"/>
      <c r="I6" s="36" t="s">
        <v>44</v>
      </c>
      <c r="J6" s="37"/>
      <c r="K6" s="38"/>
      <c r="L6" s="36" t="s">
        <v>45</v>
      </c>
      <c r="M6" s="37"/>
      <c r="N6" s="38"/>
    </row>
    <row r="7" spans="1:14" x14ac:dyDescent="0.2">
      <c r="A7" s="30" t="s">
        <v>39</v>
      </c>
      <c r="B7" s="31" t="s">
        <v>61</v>
      </c>
      <c r="C7" s="32" t="s">
        <v>36</v>
      </c>
      <c r="D7" s="15" t="s">
        <v>37</v>
      </c>
      <c r="E7" s="33" t="s">
        <v>38</v>
      </c>
      <c r="F7" s="32" t="s">
        <v>36</v>
      </c>
      <c r="G7" s="15" t="s">
        <v>37</v>
      </c>
      <c r="H7" s="33" t="s">
        <v>38</v>
      </c>
      <c r="I7" s="32" t="s">
        <v>36</v>
      </c>
      <c r="J7" s="15" t="s">
        <v>37</v>
      </c>
      <c r="K7" s="33" t="s">
        <v>38</v>
      </c>
      <c r="L7" s="32" t="s">
        <v>36</v>
      </c>
      <c r="M7" s="15" t="s">
        <v>37</v>
      </c>
      <c r="N7" s="33" t="s">
        <v>38</v>
      </c>
    </row>
    <row r="8" spans="1:14" x14ac:dyDescent="0.2">
      <c r="A8" s="29">
        <v>12001</v>
      </c>
      <c r="B8" s="27" t="s">
        <v>46</v>
      </c>
      <c r="C8" s="21">
        <v>204.00747368421082</v>
      </c>
      <c r="D8" s="22">
        <v>71.639999999999986</v>
      </c>
      <c r="E8" s="23">
        <v>249.92000000000002</v>
      </c>
      <c r="F8" s="21">
        <v>72.452142857142817</v>
      </c>
      <c r="G8" s="22">
        <v>47.33</v>
      </c>
      <c r="H8" s="23">
        <v>87.33</v>
      </c>
      <c r="I8" s="21">
        <v>81.192307692307679</v>
      </c>
      <c r="J8" s="22">
        <v>69.86</v>
      </c>
      <c r="K8" s="23">
        <v>91.83</v>
      </c>
      <c r="L8" s="21">
        <v>227.20000000000002</v>
      </c>
      <c r="M8" s="22">
        <v>227.20000000000002</v>
      </c>
      <c r="N8" s="23">
        <v>227.20000000000002</v>
      </c>
    </row>
    <row r="9" spans="1:14" x14ac:dyDescent="0.2">
      <c r="A9" s="29">
        <v>71046</v>
      </c>
      <c r="B9" s="27" t="s">
        <v>47</v>
      </c>
      <c r="C9" s="21">
        <v>28.094891304347797</v>
      </c>
      <c r="D9" s="22">
        <v>18</v>
      </c>
      <c r="E9" s="23">
        <v>51.3</v>
      </c>
      <c r="F9" s="21">
        <v>19.244999999999994</v>
      </c>
      <c r="G9" s="22">
        <v>13.54</v>
      </c>
      <c r="H9" s="23">
        <v>20.89</v>
      </c>
      <c r="I9" s="21">
        <v>20.467666666666659</v>
      </c>
      <c r="J9" s="22">
        <v>14.619999999999997</v>
      </c>
      <c r="K9" s="23">
        <v>22.35</v>
      </c>
      <c r="L9" s="21">
        <v>43.2</v>
      </c>
      <c r="M9" s="22">
        <v>43.2</v>
      </c>
      <c r="N9" s="23">
        <v>43.2</v>
      </c>
    </row>
    <row r="10" spans="1:14" x14ac:dyDescent="0.2">
      <c r="A10" s="29">
        <v>81003</v>
      </c>
      <c r="B10" s="27" t="s">
        <v>48</v>
      </c>
      <c r="C10" s="21">
        <v>4.1619923371647403</v>
      </c>
      <c r="D10" s="22">
        <v>0.12000000000000011</v>
      </c>
      <c r="E10" s="23">
        <v>6</v>
      </c>
      <c r="F10" s="21">
        <v>2.1983591331269365</v>
      </c>
      <c r="G10" s="22">
        <v>1.66</v>
      </c>
      <c r="H10" s="23">
        <v>2.93</v>
      </c>
      <c r="I10" s="21">
        <v>2.0542441860465126</v>
      </c>
      <c r="J10" s="22">
        <v>1.1499999999999999</v>
      </c>
      <c r="K10" s="23">
        <v>2.25</v>
      </c>
      <c r="L10" s="21">
        <v>4.8000000000000007</v>
      </c>
      <c r="M10" s="22">
        <v>4.8000000000000007</v>
      </c>
      <c r="N10" s="23">
        <v>4.8000000000000007</v>
      </c>
    </row>
    <row r="11" spans="1:14" x14ac:dyDescent="0.2">
      <c r="A11" s="29">
        <v>87210</v>
      </c>
      <c r="B11" s="27" t="s">
        <v>49</v>
      </c>
      <c r="C11" s="21">
        <v>6.3489473684210518</v>
      </c>
      <c r="D11" s="22">
        <v>3.49</v>
      </c>
      <c r="E11" s="23">
        <v>10.56</v>
      </c>
      <c r="F11" s="21">
        <v>5.6575268817204254</v>
      </c>
      <c r="G11" s="22">
        <v>3.49</v>
      </c>
      <c r="H11" s="23">
        <v>6.1</v>
      </c>
      <c r="I11" s="21">
        <v>5.7933333333333339</v>
      </c>
      <c r="J11" s="22">
        <v>5.74</v>
      </c>
      <c r="K11" s="23">
        <v>5.82</v>
      </c>
      <c r="L11" s="21">
        <v>9.6000000000000014</v>
      </c>
      <c r="M11" s="22">
        <v>9.6000000000000014</v>
      </c>
      <c r="N11" s="23">
        <v>9.6000000000000014</v>
      </c>
    </row>
    <row r="12" spans="1:14" x14ac:dyDescent="0.2">
      <c r="A12" s="29">
        <v>87636</v>
      </c>
      <c r="B12" s="27" t="s">
        <v>50</v>
      </c>
      <c r="C12" s="21">
        <v>98.955674114021562</v>
      </c>
      <c r="D12" s="22">
        <v>30</v>
      </c>
      <c r="E12" s="23">
        <v>143</v>
      </c>
      <c r="F12" s="21">
        <v>94.735644983461839</v>
      </c>
      <c r="G12" s="22">
        <v>21.45</v>
      </c>
      <c r="H12" s="23">
        <v>142.63</v>
      </c>
      <c r="I12" s="21">
        <v>130.46204819277108</v>
      </c>
      <c r="J12" s="22">
        <v>50.05</v>
      </c>
      <c r="K12" s="23">
        <v>143</v>
      </c>
      <c r="L12" s="21">
        <v>114.4</v>
      </c>
      <c r="M12" s="22">
        <v>114.4</v>
      </c>
      <c r="N12" s="23">
        <v>114.4</v>
      </c>
    </row>
    <row r="13" spans="1:14" x14ac:dyDescent="0.2">
      <c r="A13" s="29">
        <v>87651</v>
      </c>
      <c r="B13" s="27" t="s">
        <v>51</v>
      </c>
      <c r="C13" s="21">
        <v>36.242289156626448</v>
      </c>
      <c r="D13" s="22">
        <v>17.129999999999995</v>
      </c>
      <c r="E13" s="23">
        <v>78.319999999999993</v>
      </c>
      <c r="F13" s="21">
        <v>27.870392156862753</v>
      </c>
      <c r="G13" s="22">
        <v>17.13</v>
      </c>
      <c r="H13" s="23">
        <v>36.840000000000003</v>
      </c>
      <c r="I13" s="21">
        <v>35.090000000000003</v>
      </c>
      <c r="J13" s="22">
        <v>35.090000000000003</v>
      </c>
      <c r="K13" s="23">
        <v>35.090000000000003</v>
      </c>
      <c r="L13" s="21">
        <v>71.2</v>
      </c>
      <c r="M13" s="22">
        <v>71.2</v>
      </c>
      <c r="N13" s="23">
        <v>71.2</v>
      </c>
    </row>
    <row r="14" spans="1:14" x14ac:dyDescent="0.2">
      <c r="A14" s="29">
        <v>87880</v>
      </c>
      <c r="B14" s="27" t="s">
        <v>52</v>
      </c>
      <c r="C14" s="21">
        <v>17.371468354430419</v>
      </c>
      <c r="D14" s="22">
        <v>3.75</v>
      </c>
      <c r="E14" s="23">
        <v>29.92</v>
      </c>
      <c r="F14" s="21">
        <v>16.003186274509872</v>
      </c>
      <c r="G14" s="22">
        <v>9.92</v>
      </c>
      <c r="H14" s="23">
        <v>17.14</v>
      </c>
      <c r="I14" s="21">
        <v>16.021538461538462</v>
      </c>
      <c r="J14" s="22">
        <v>9.92</v>
      </c>
      <c r="K14" s="23">
        <v>16.53</v>
      </c>
      <c r="L14" s="21">
        <v>27.200000000000003</v>
      </c>
      <c r="M14" s="22">
        <v>27.200000000000003</v>
      </c>
      <c r="N14" s="23">
        <v>27.200000000000003</v>
      </c>
    </row>
    <row r="15" spans="1:14" x14ac:dyDescent="0.2">
      <c r="A15" s="29">
        <v>90471</v>
      </c>
      <c r="B15" s="27" t="s">
        <v>53</v>
      </c>
      <c r="C15" s="21">
        <v>33.752931034482771</v>
      </c>
      <c r="D15" s="22">
        <v>13.46</v>
      </c>
      <c r="E15" s="23">
        <v>43</v>
      </c>
      <c r="F15" s="21">
        <v>15.744</v>
      </c>
      <c r="G15" s="22">
        <v>13.46</v>
      </c>
      <c r="H15" s="23">
        <v>17.61</v>
      </c>
      <c r="I15" s="21">
        <v>15.244285714285715</v>
      </c>
      <c r="J15" s="22">
        <v>13.459999999999997</v>
      </c>
      <c r="K15" s="23">
        <v>15.83</v>
      </c>
      <c r="L15" s="21">
        <v>34.4</v>
      </c>
      <c r="M15" s="22">
        <v>34.4</v>
      </c>
      <c r="N15" s="23">
        <v>34.4</v>
      </c>
    </row>
    <row r="16" spans="1:14" x14ac:dyDescent="0.2">
      <c r="A16" s="29">
        <v>96372</v>
      </c>
      <c r="B16" s="27" t="s">
        <v>54</v>
      </c>
      <c r="C16" s="21">
        <v>33.530172413793053</v>
      </c>
      <c r="D16" s="22">
        <v>13.91</v>
      </c>
      <c r="E16" s="23">
        <v>63</v>
      </c>
      <c r="F16" s="21">
        <v>14.055232558139538</v>
      </c>
      <c r="G16" s="22">
        <v>11.32</v>
      </c>
      <c r="H16" s="23">
        <v>18.489999999999998</v>
      </c>
      <c r="I16" s="21">
        <v>13.242758620689647</v>
      </c>
      <c r="J16" s="22">
        <v>12.46</v>
      </c>
      <c r="K16" s="23">
        <v>13.32</v>
      </c>
      <c r="L16" s="21">
        <v>50.400000000000006</v>
      </c>
      <c r="M16" s="22">
        <v>50.400000000000006</v>
      </c>
      <c r="N16" s="23">
        <v>50.400000000000006</v>
      </c>
    </row>
    <row r="17" spans="1:14" x14ac:dyDescent="0.2">
      <c r="A17" s="29">
        <v>99202</v>
      </c>
      <c r="B17" s="27" t="s">
        <v>55</v>
      </c>
      <c r="C17" s="21">
        <v>103.66713498622613</v>
      </c>
      <c r="D17" s="22">
        <v>42.39</v>
      </c>
      <c r="E17" s="23">
        <v>160</v>
      </c>
      <c r="F17" s="21">
        <v>61.090534351145024</v>
      </c>
      <c r="G17" s="22">
        <v>39.68</v>
      </c>
      <c r="H17" s="23">
        <v>122.46</v>
      </c>
      <c r="I17" s="21">
        <v>66.454642857142886</v>
      </c>
      <c r="J17" s="22">
        <v>57.430000000000007</v>
      </c>
      <c r="K17" s="23">
        <v>71.72</v>
      </c>
      <c r="L17" s="21">
        <v>128</v>
      </c>
      <c r="M17" s="22">
        <v>128</v>
      </c>
      <c r="N17" s="23">
        <v>128</v>
      </c>
    </row>
    <row r="18" spans="1:14" x14ac:dyDescent="0.2">
      <c r="A18" s="29">
        <v>99203</v>
      </c>
      <c r="B18" s="27" t="s">
        <v>56</v>
      </c>
      <c r="C18" s="21">
        <v>150.86389242745668</v>
      </c>
      <c r="D18" s="22">
        <v>47.930000000000007</v>
      </c>
      <c r="E18" s="23">
        <v>230</v>
      </c>
      <c r="F18" s="21">
        <v>93.009580093313033</v>
      </c>
      <c r="G18" s="22">
        <v>57.53</v>
      </c>
      <c r="H18" s="23">
        <v>182.07</v>
      </c>
      <c r="I18" s="21">
        <v>104.09365853658551</v>
      </c>
      <c r="J18" s="22">
        <v>89.83</v>
      </c>
      <c r="K18" s="23">
        <v>172.7</v>
      </c>
      <c r="L18" s="21">
        <v>184</v>
      </c>
      <c r="M18" s="22">
        <v>184</v>
      </c>
      <c r="N18" s="23">
        <v>184</v>
      </c>
    </row>
    <row r="19" spans="1:14" x14ac:dyDescent="0.2">
      <c r="A19" s="29">
        <v>99204</v>
      </c>
      <c r="B19" s="27" t="s">
        <v>57</v>
      </c>
      <c r="C19" s="21">
        <v>230.01126482213465</v>
      </c>
      <c r="D19" s="22">
        <v>88.07</v>
      </c>
      <c r="E19" s="23">
        <v>309.76000000000005</v>
      </c>
      <c r="F19" s="21">
        <v>147.5281720430109</v>
      </c>
      <c r="G19" s="22">
        <v>118.22</v>
      </c>
      <c r="H19" s="23">
        <v>171.45</v>
      </c>
      <c r="I19" s="21">
        <v>156.46785714285713</v>
      </c>
      <c r="J19" s="22">
        <v>145.81</v>
      </c>
      <c r="K19" s="23">
        <v>158.52000000000004</v>
      </c>
      <c r="L19" s="21">
        <v>281.60000000000002</v>
      </c>
      <c r="M19" s="22">
        <v>281.60000000000002</v>
      </c>
      <c r="N19" s="23">
        <v>281.60000000000002</v>
      </c>
    </row>
    <row r="20" spans="1:14" x14ac:dyDescent="0.2">
      <c r="A20" s="29">
        <v>99211</v>
      </c>
      <c r="B20" s="27" t="s">
        <v>58</v>
      </c>
      <c r="C20" s="21">
        <v>30.421100417067311</v>
      </c>
      <c r="D20" s="22">
        <v>12</v>
      </c>
      <c r="E20" s="23">
        <v>80</v>
      </c>
      <c r="F20" s="21">
        <v>18.576243386243402</v>
      </c>
      <c r="G20" s="22">
        <v>10.63</v>
      </c>
      <c r="H20" s="23">
        <v>29.97</v>
      </c>
      <c r="I20" s="21">
        <v>21.067806060606387</v>
      </c>
      <c r="J20" s="22">
        <v>17.059999999999999</v>
      </c>
      <c r="K20" s="23">
        <v>40.479999999999997</v>
      </c>
      <c r="L20" s="21">
        <v>36.800000000000004</v>
      </c>
      <c r="M20" s="22">
        <v>36.800000000000004</v>
      </c>
      <c r="N20" s="23">
        <v>36.800000000000004</v>
      </c>
    </row>
    <row r="21" spans="1:14" x14ac:dyDescent="0.2">
      <c r="A21" s="29">
        <v>99213</v>
      </c>
      <c r="B21" s="27" t="s">
        <v>59</v>
      </c>
      <c r="C21" s="21">
        <v>103.58669918064696</v>
      </c>
      <c r="D21" s="22">
        <v>37.409999999999997</v>
      </c>
      <c r="E21" s="23">
        <v>157</v>
      </c>
      <c r="F21" s="21">
        <v>75.193884726225662</v>
      </c>
      <c r="G21" s="22">
        <v>38.99</v>
      </c>
      <c r="H21" s="23">
        <v>125</v>
      </c>
      <c r="I21" s="21">
        <v>83.833327239488355</v>
      </c>
      <c r="J21" s="22">
        <v>60.379999999999995</v>
      </c>
      <c r="K21" s="23">
        <v>157</v>
      </c>
      <c r="L21" s="21">
        <v>125.60000000000001</v>
      </c>
      <c r="M21" s="22">
        <v>125.60000000000001</v>
      </c>
      <c r="N21" s="23">
        <v>125.60000000000001</v>
      </c>
    </row>
    <row r="22" spans="1:14" x14ac:dyDescent="0.2">
      <c r="A22" s="20">
        <v>99214</v>
      </c>
      <c r="B22" s="28" t="s">
        <v>60</v>
      </c>
      <c r="C22" s="24">
        <v>151.09669560499205</v>
      </c>
      <c r="D22" s="25">
        <v>62.65</v>
      </c>
      <c r="E22" s="26">
        <v>232</v>
      </c>
      <c r="F22" s="24">
        <v>107.95860701106855</v>
      </c>
      <c r="G22" s="25">
        <v>57.66</v>
      </c>
      <c r="H22" s="26">
        <v>122.65</v>
      </c>
      <c r="I22" s="24">
        <v>116.83785547785607</v>
      </c>
      <c r="J22" s="25">
        <v>84.25</v>
      </c>
      <c r="K22" s="26">
        <v>153.66</v>
      </c>
      <c r="L22" s="24">
        <v>185.60000000000002</v>
      </c>
      <c r="M22" s="25">
        <v>185.60000000000002</v>
      </c>
      <c r="N22" s="26">
        <v>185.60000000000002</v>
      </c>
    </row>
    <row r="32" spans="1:14" x14ac:dyDescent="0.2">
      <c r="A32" s="18"/>
      <c r="B32" s="18"/>
    </row>
    <row r="33" spans="1:2" x14ac:dyDescent="0.2">
      <c r="A33" s="19"/>
      <c r="B33" s="19"/>
    </row>
  </sheetData>
  <mergeCells count="4">
    <mergeCell ref="C6:E6"/>
    <mergeCell ref="F6:H6"/>
    <mergeCell ref="I6:K6"/>
    <mergeCell ref="L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TOP 15</vt:lpstr>
      <vt:lpstr>FEE SCHED</vt:lpstr>
      <vt:lpstr>ACT REIM</vt:lpstr>
    </vt:vector>
  </TitlesOfParts>
  <Company>Beacon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Aubrey Lint</dc:creator>
  <cp:lastModifiedBy>Harley McCoige</cp:lastModifiedBy>
  <dcterms:created xsi:type="dcterms:W3CDTF">2021-06-16T14:11:06Z</dcterms:created>
  <dcterms:modified xsi:type="dcterms:W3CDTF">2021-08-03T15:53:42Z</dcterms:modified>
</cp:coreProperties>
</file>